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Ввод данных" sheetId="2" r:id="rId1"/>
    <sheet name="Печатная форма" sheetId="1" r:id="rId2"/>
  </sheets>
  <calcPr calcId="145621"/>
</workbook>
</file>

<file path=xl/calcChain.xml><?xml version="1.0" encoding="utf-8"?>
<calcChain xmlns="http://schemas.openxmlformats.org/spreadsheetml/2006/main">
  <c r="N16" i="1" l="1"/>
  <c r="M16" i="1"/>
  <c r="O16" i="1"/>
  <c r="L16" i="1"/>
  <c r="K16" i="1"/>
  <c r="I16" i="1"/>
  <c r="H16" i="1"/>
  <c r="G16" i="1"/>
  <c r="F16" i="1"/>
  <c r="E16" i="1"/>
  <c r="P14" i="1"/>
  <c r="O14" i="1"/>
  <c r="N14" i="1"/>
  <c r="M14" i="1"/>
  <c r="L14" i="1"/>
  <c r="K14" i="1"/>
  <c r="I14" i="1"/>
  <c r="H14" i="1"/>
  <c r="G14" i="1"/>
  <c r="F14" i="1"/>
  <c r="E14" i="1"/>
  <c r="D14" i="1"/>
  <c r="N40" i="1"/>
  <c r="D38" i="1"/>
  <c r="Q36" i="1"/>
  <c r="I36" i="1"/>
  <c r="P25" i="1"/>
  <c r="J25" i="1"/>
  <c r="F18" i="1"/>
  <c r="I10" i="1"/>
  <c r="T8" i="1"/>
  <c r="O3" i="1"/>
  <c r="L8" i="1"/>
  <c r="D8" i="1"/>
</calcChain>
</file>

<file path=xl/sharedStrings.xml><?xml version="1.0" encoding="utf-8"?>
<sst xmlns="http://schemas.openxmlformats.org/spreadsheetml/2006/main" count="49" uniqueCount="42">
  <si>
    <t>Приложение 1</t>
  </si>
  <si>
    <t>Техническое заключение</t>
  </si>
  <si>
    <t>В ККТ модели</t>
  </si>
  <si>
    <t>зав. №</t>
  </si>
  <si>
    <t>год выпуска</t>
  </si>
  <si>
    <t>принадлежащий пользователю:</t>
  </si>
  <si>
    <t>ИНН</t>
  </si>
  <si>
    <t>ЭКЛЗ рег. №</t>
  </si>
  <si>
    <t>Причина замены ЭКЛЗ:</t>
  </si>
  <si>
    <t>сохранилось, прочесть</t>
  </si>
  <si>
    <t>возможно.</t>
  </si>
  <si>
    <t>Представитель ЦТО</t>
  </si>
  <si>
    <t>/</t>
  </si>
  <si>
    <t>г.</t>
  </si>
  <si>
    <t>Санкт-Петербургу</t>
  </si>
  <si>
    <t>В Межрайонную ИФНС России №</t>
  </si>
  <si>
    <t xml:space="preserve">   Содержимое накопителя ЭКЛЗ</t>
  </si>
  <si>
    <t xml:space="preserve">    подлежит замене</t>
  </si>
  <si>
    <t>Разрешение на замену ЭКЛЗ</t>
  </si>
  <si>
    <t>Провести замену ЭКЛЗ ККТ модели</t>
  </si>
  <si>
    <t>в соответствии с Порядком проведения замены ЭКЛЗ в ККТ.</t>
  </si>
  <si>
    <t xml:space="preserve">Начальник отдела Межрайонной ИФНС России № </t>
  </si>
  <si>
    <t>по Санкт-Петербургу</t>
  </si>
  <si>
    <t xml:space="preserve">(истечение установленного срока эксплуатации ЭКЛЗ; заполнение ЭКЛЗ; неисправность ЭКЛЗ;  </t>
  </si>
  <si>
    <t xml:space="preserve">          закрытие архива ЭКЛЗ; замена блока фискальной памяти)</t>
  </si>
  <si>
    <t>подпись</t>
  </si>
  <si>
    <t xml:space="preserve">   м.п.</t>
  </si>
  <si>
    <t>Название организации</t>
  </si>
  <si>
    <t>Модель ККТ</t>
  </si>
  <si>
    <t>Заводской номер ККТ</t>
  </si>
  <si>
    <t>Год выпуска</t>
  </si>
  <si>
    <t>Номер ИФНС</t>
  </si>
  <si>
    <t>Дата (пример: 18 декабря)</t>
  </si>
  <si>
    <t>Механик (пример: Иванов И.И.)</t>
  </si>
  <si>
    <t>истечение установленного срока эксплуатации ЭКЛЗ</t>
  </si>
  <si>
    <t>закрытие архива ЭКЛЗ</t>
  </si>
  <si>
    <t>замена блока фискальной памяти</t>
  </si>
  <si>
    <t>неисправность ЭКЛЗ</t>
  </si>
  <si>
    <t>заполнение ЭКЛЗ</t>
  </si>
  <si>
    <t>ИНН (10 или 12 йифр)</t>
  </si>
  <si>
    <t>Рег. № ЭКЛЗ (10 цифр)</t>
  </si>
  <si>
    <t>Причина замены ЭКЛЗ (выбор из списка)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</si>
</sst>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0"/>
      <color theme="1"/>
      <name val="Tahoma"/>
      <family val="2"/>
      <charset val="204"/>
    </font>
    <font>
      <sz val="11"/>
      <color theme="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7" xfId="0" applyFont="1" applyBorder="1" applyProtection="1"/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9" xfId="0" applyFont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5" sqref="B15"/>
    </sheetView>
  </sheetViews>
  <sheetFormatPr defaultRowHeight="14.25" x14ac:dyDescent="0.2"/>
  <cols>
    <col min="1" max="1" width="40.85546875" style="9" customWidth="1"/>
    <col min="2" max="2" width="54.7109375" style="9" bestFit="1" customWidth="1"/>
    <col min="3" max="16384" width="9.140625" style="9"/>
  </cols>
  <sheetData>
    <row r="1" spans="1:2" x14ac:dyDescent="0.2">
      <c r="A1" s="7" t="s">
        <v>31</v>
      </c>
      <c r="B1" s="8"/>
    </row>
    <row r="2" spans="1:2" x14ac:dyDescent="0.2">
      <c r="A2" s="10" t="s">
        <v>28</v>
      </c>
      <c r="B2" s="11"/>
    </row>
    <row r="3" spans="1:2" x14ac:dyDescent="0.2">
      <c r="A3" s="10" t="s">
        <v>29</v>
      </c>
      <c r="B3" s="17"/>
    </row>
    <row r="4" spans="1:2" x14ac:dyDescent="0.2">
      <c r="A4" s="10" t="s">
        <v>30</v>
      </c>
      <c r="B4" s="11"/>
    </row>
    <row r="5" spans="1:2" x14ac:dyDescent="0.2">
      <c r="A5" s="12" t="s">
        <v>27</v>
      </c>
      <c r="B5" s="11"/>
    </row>
    <row r="6" spans="1:2" x14ac:dyDescent="0.2">
      <c r="A6" s="12" t="s">
        <v>39</v>
      </c>
      <c r="B6" s="17"/>
    </row>
    <row r="7" spans="1:2" x14ac:dyDescent="0.2">
      <c r="A7" s="12" t="s">
        <v>40</v>
      </c>
      <c r="B7" s="17"/>
    </row>
    <row r="8" spans="1:2" x14ac:dyDescent="0.2">
      <c r="A8" s="10" t="s">
        <v>41</v>
      </c>
      <c r="B8" s="11"/>
    </row>
    <row r="9" spans="1:2" x14ac:dyDescent="0.2">
      <c r="A9" s="10" t="s">
        <v>33</v>
      </c>
      <c r="B9" s="11"/>
    </row>
    <row r="10" spans="1:2" ht="15" thickBot="1" x14ac:dyDescent="0.25">
      <c r="A10" s="13" t="s">
        <v>32</v>
      </c>
      <c r="B10" s="18"/>
    </row>
    <row r="12" spans="1:2" x14ac:dyDescent="0.2">
      <c r="A12" s="16" t="s">
        <v>34</v>
      </c>
    </row>
    <row r="13" spans="1:2" x14ac:dyDescent="0.2">
      <c r="A13" s="16" t="s">
        <v>38</v>
      </c>
    </row>
    <row r="14" spans="1:2" x14ac:dyDescent="0.2">
      <c r="A14" s="16" t="s">
        <v>37</v>
      </c>
    </row>
    <row r="15" spans="1:2" x14ac:dyDescent="0.2">
      <c r="A15" s="16" t="s">
        <v>35</v>
      </c>
    </row>
    <row r="16" spans="1:2" x14ac:dyDescent="0.2">
      <c r="A16" s="16" t="s">
        <v>36</v>
      </c>
    </row>
  </sheetData>
  <sheetProtection sheet="1" objects="1" scenarios="1" formatCells="0" formatColumns="0" formatRows="0"/>
  <dataValidations count="1">
    <dataValidation type="list" allowBlank="1" showInputMessage="1" showErrorMessage="1" sqref="B8">
      <formula1>$A$12:$A$26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B21" sqref="B21:W21"/>
    </sheetView>
  </sheetViews>
  <sheetFormatPr defaultRowHeight="14.25" x14ac:dyDescent="0.25"/>
  <cols>
    <col min="1" max="1" width="4.5703125" style="1" customWidth="1"/>
    <col min="2" max="2" width="11.28515625" style="1" customWidth="1"/>
    <col min="3" max="3" width="6.140625" style="1" customWidth="1"/>
    <col min="4" max="8" width="3.7109375" style="1" customWidth="1"/>
    <col min="9" max="9" width="1.42578125" style="1" customWidth="1"/>
    <col min="10" max="10" width="2.28515625" style="1" customWidth="1"/>
    <col min="11" max="16" width="3.7109375" style="1" customWidth="1"/>
    <col min="17" max="17" width="1.5703125" style="1" customWidth="1"/>
    <col min="18" max="18" width="4.140625" style="1" customWidth="1"/>
    <col min="19" max="19" width="3.5703125" style="1" customWidth="1"/>
    <col min="20" max="20" width="6.85546875" style="1" customWidth="1"/>
    <col min="21" max="21" width="4.140625" style="1" customWidth="1"/>
    <col min="22" max="23" width="2.28515625" style="1" customWidth="1"/>
    <col min="24" max="16384" width="9.140625" style="1"/>
  </cols>
  <sheetData>
    <row r="1" spans="2:23" x14ac:dyDescent="0.25">
      <c r="K1" s="3"/>
      <c r="Q1" s="39" t="s">
        <v>0</v>
      </c>
      <c r="R1" s="39"/>
      <c r="S1" s="39"/>
      <c r="T1" s="39"/>
      <c r="U1" s="39"/>
      <c r="V1" s="39"/>
      <c r="W1" s="39"/>
    </row>
    <row r="3" spans="2:23" x14ac:dyDescent="0.25">
      <c r="D3" s="26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4">
        <f>'Ввод данных'!B1</f>
        <v>0</v>
      </c>
      <c r="P3" s="24"/>
      <c r="Q3" s="24"/>
      <c r="R3" s="24"/>
      <c r="S3" s="20" t="s">
        <v>14</v>
      </c>
      <c r="T3" s="20"/>
      <c r="U3" s="20"/>
      <c r="V3" s="20"/>
      <c r="W3" s="20"/>
    </row>
    <row r="6" spans="2:23" ht="15" customHeight="1" x14ac:dyDescent="0.25">
      <c r="E6" s="4"/>
      <c r="F6" s="36" t="s">
        <v>1</v>
      </c>
      <c r="G6" s="36"/>
      <c r="H6" s="36"/>
      <c r="I6" s="36"/>
      <c r="J6" s="36"/>
      <c r="K6" s="36"/>
      <c r="L6" s="36"/>
      <c r="M6" s="36"/>
      <c r="N6" s="36"/>
      <c r="O6" s="36"/>
      <c r="P6" s="36"/>
    </row>
    <row r="8" spans="2:23" x14ac:dyDescent="0.25">
      <c r="B8" s="26" t="s">
        <v>2</v>
      </c>
      <c r="C8" s="26"/>
      <c r="D8" s="23">
        <f>'Ввод данных'!B2</f>
        <v>0</v>
      </c>
      <c r="E8" s="23"/>
      <c r="F8" s="23"/>
      <c r="G8" s="23"/>
      <c r="H8" s="23"/>
      <c r="I8" s="20" t="s">
        <v>3</v>
      </c>
      <c r="J8" s="20"/>
      <c r="K8" s="20"/>
      <c r="L8" s="23">
        <f>'Ввод данных'!B3</f>
        <v>0</v>
      </c>
      <c r="M8" s="23"/>
      <c r="N8" s="23"/>
      <c r="O8" s="23"/>
      <c r="P8" s="20" t="s">
        <v>4</v>
      </c>
      <c r="Q8" s="20"/>
      <c r="R8" s="20"/>
      <c r="S8" s="20"/>
      <c r="T8" s="23">
        <f>'Ввод данных'!B4</f>
        <v>0</v>
      </c>
      <c r="U8" s="23"/>
      <c r="V8" s="23"/>
      <c r="W8" s="23"/>
    </row>
    <row r="9" spans="2:23" ht="21" customHeight="1" x14ac:dyDescent="0.25"/>
    <row r="10" spans="2:23" x14ac:dyDescent="0.25">
      <c r="B10" s="26" t="s">
        <v>5</v>
      </c>
      <c r="C10" s="26"/>
      <c r="D10" s="26"/>
      <c r="E10" s="26"/>
      <c r="F10" s="26"/>
      <c r="G10" s="26"/>
      <c r="H10" s="26"/>
      <c r="I10" s="23">
        <f>'Ввод данных'!B5</f>
        <v>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2:23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2:23" ht="12.75" customHeight="1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4" spans="2:23" ht="18" customHeight="1" x14ac:dyDescent="0.25">
      <c r="B14" s="2" t="s">
        <v>6</v>
      </c>
      <c r="D14" s="15" t="str">
        <f>MID('Ввод данных'!B6,1,1)</f>
        <v/>
      </c>
      <c r="E14" s="15" t="str">
        <f>MID('Ввод данных'!B6,2,1)</f>
        <v/>
      </c>
      <c r="F14" s="15" t="str">
        <f>MID('Ввод данных'!B6,3,1)</f>
        <v/>
      </c>
      <c r="G14" s="15" t="str">
        <f>MID('Ввод данных'!B6,4,1)</f>
        <v/>
      </c>
      <c r="H14" s="15" t="str">
        <f>MID('Ввод данных'!B6,5,1)</f>
        <v/>
      </c>
      <c r="I14" s="37" t="str">
        <f>MID('Ввод данных'!B6,6,1)</f>
        <v/>
      </c>
      <c r="J14" s="38"/>
      <c r="K14" s="15" t="str">
        <f>MID('Ввод данных'!B6,7,1)</f>
        <v/>
      </c>
      <c r="L14" s="15" t="str">
        <f>MID('Ввод данных'!B6,8,1)</f>
        <v/>
      </c>
      <c r="M14" s="15" t="str">
        <f>MID('Ввод данных'!B6,9,1)</f>
        <v/>
      </c>
      <c r="N14" s="15" t="str">
        <f>MID('Ввод данных'!B6,10,1)</f>
        <v/>
      </c>
      <c r="O14" s="15" t="str">
        <f>MID('Ввод данных'!B6,11,1)</f>
        <v/>
      </c>
      <c r="P14" s="15" t="str">
        <f>MID('Ввод данных'!B6,12,1)</f>
        <v/>
      </c>
    </row>
    <row r="16" spans="2:23" ht="17.25" customHeight="1" x14ac:dyDescent="0.25">
      <c r="B16" s="26" t="s">
        <v>7</v>
      </c>
      <c r="C16" s="26"/>
      <c r="E16" s="15" t="str">
        <f>MID('Ввод данных'!B7,1,1)</f>
        <v/>
      </c>
      <c r="F16" s="15" t="str">
        <f>MID('Ввод данных'!B7,2,1)</f>
        <v/>
      </c>
      <c r="G16" s="15" t="str">
        <f>MID('Ввод данных'!B7,3,1)</f>
        <v/>
      </c>
      <c r="H16" s="15" t="str">
        <f>MID('Ввод данных'!B7,4,1)</f>
        <v/>
      </c>
      <c r="I16" s="37" t="str">
        <f>MID('Ввод данных'!B7,5,1)</f>
        <v/>
      </c>
      <c r="J16" s="38"/>
      <c r="K16" s="15" t="str">
        <f>MID('Ввод данных'!B7,6,1)</f>
        <v/>
      </c>
      <c r="L16" s="15" t="str">
        <f>MID('Ввод данных'!B7,7,1)</f>
        <v/>
      </c>
      <c r="M16" s="15" t="str">
        <f>MID('Ввод данных'!B7,8,1)</f>
        <v/>
      </c>
      <c r="N16" s="15" t="str">
        <f>MID('Ввод данных'!B7,9,1)</f>
        <v/>
      </c>
      <c r="O16" s="15" t="str">
        <f>MID('Ввод данных'!B7,10,1)</f>
        <v/>
      </c>
      <c r="P16" s="30" t="s">
        <v>17</v>
      </c>
      <c r="Q16" s="31"/>
      <c r="R16" s="31"/>
      <c r="S16" s="31"/>
      <c r="T16" s="31"/>
      <c r="U16" s="31"/>
      <c r="V16" s="31"/>
      <c r="W16" s="31"/>
    </row>
    <row r="18" spans="2:23" x14ac:dyDescent="0.25">
      <c r="B18" s="20" t="s">
        <v>8</v>
      </c>
      <c r="C18" s="20"/>
      <c r="D18" s="20"/>
      <c r="E18" s="20"/>
      <c r="F18" s="23">
        <f>'Ввод данных'!B8</f>
        <v>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2:23" ht="12" customHeight="1" x14ac:dyDescent="0.25">
      <c r="F19" s="19" t="s">
        <v>23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2:23" x14ac:dyDescent="0.25">
      <c r="B21" s="34" t="s">
        <v>24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2:23" x14ac:dyDescent="0.25">
      <c r="B22" s="27" t="s">
        <v>16</v>
      </c>
      <c r="C22" s="27"/>
      <c r="D22" s="27"/>
      <c r="E22" s="27"/>
      <c r="F22" s="27"/>
      <c r="G22" s="27"/>
      <c r="H22" s="32"/>
      <c r="I22" s="33"/>
      <c r="J22" s="28" t="s">
        <v>9</v>
      </c>
      <c r="K22" s="28"/>
      <c r="L22" s="28"/>
      <c r="M22" s="28"/>
      <c r="N22" s="28"/>
      <c r="O22" s="28"/>
      <c r="P22" s="32"/>
      <c r="Q22" s="33"/>
      <c r="R22" s="28" t="s">
        <v>10</v>
      </c>
      <c r="S22" s="28"/>
      <c r="T22" s="28"/>
    </row>
    <row r="25" spans="2:23" x14ac:dyDescent="0.25">
      <c r="B25" s="20" t="s">
        <v>11</v>
      </c>
      <c r="C25" s="20"/>
      <c r="D25" s="20"/>
      <c r="E25" s="25"/>
      <c r="F25" s="25"/>
      <c r="G25" s="25"/>
      <c r="H25" s="25"/>
      <c r="I25" s="6" t="s">
        <v>12</v>
      </c>
      <c r="J25" s="23">
        <f>'Ввод данных'!B9</f>
        <v>0</v>
      </c>
      <c r="K25" s="23"/>
      <c r="L25" s="23"/>
      <c r="M25" s="23"/>
      <c r="N25" s="23"/>
      <c r="O25" s="6" t="s">
        <v>12</v>
      </c>
      <c r="P25" s="23">
        <f>'Ввод данных'!B10</f>
        <v>0</v>
      </c>
      <c r="Q25" s="23"/>
      <c r="R25" s="23"/>
      <c r="S25" s="23"/>
      <c r="T25" s="23"/>
      <c r="U25" s="20">
        <v>2012</v>
      </c>
      <c r="V25" s="20"/>
      <c r="W25" s="1" t="s">
        <v>13</v>
      </c>
    </row>
    <row r="26" spans="2:23" x14ac:dyDescent="0.25">
      <c r="E26" s="19" t="s">
        <v>25</v>
      </c>
      <c r="F26" s="35"/>
      <c r="G26" s="35"/>
      <c r="H26" s="35"/>
    </row>
    <row r="27" spans="2:23" x14ac:dyDescent="0.25">
      <c r="B27" s="14" t="s">
        <v>26</v>
      </c>
    </row>
    <row r="34" spans="1:23" x14ac:dyDescent="0.25">
      <c r="F34" s="36" t="s">
        <v>18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6" spans="1:23" x14ac:dyDescent="0.25">
      <c r="A36" s="6"/>
      <c r="B36" s="27" t="s">
        <v>19</v>
      </c>
      <c r="C36" s="27"/>
      <c r="D36" s="27"/>
      <c r="E36" s="27"/>
      <c r="F36" s="27"/>
      <c r="G36" s="27"/>
      <c r="H36" s="27"/>
      <c r="I36" s="23">
        <f>'Ввод данных'!B2</f>
        <v>0</v>
      </c>
      <c r="J36" s="23"/>
      <c r="K36" s="23"/>
      <c r="L36" s="23"/>
      <c r="M36" s="23"/>
      <c r="N36" s="23"/>
      <c r="O36" s="20" t="s">
        <v>3</v>
      </c>
      <c r="P36" s="20"/>
      <c r="Q36" s="23">
        <f>'Ввод данных'!B3</f>
        <v>0</v>
      </c>
      <c r="R36" s="23"/>
      <c r="S36" s="23"/>
      <c r="T36" s="23"/>
      <c r="U36" s="23"/>
      <c r="V36" s="6"/>
      <c r="W36" s="6"/>
    </row>
    <row r="37" spans="1:23" ht="9" customHeight="1" x14ac:dyDescent="0.25"/>
    <row r="38" spans="1:23" x14ac:dyDescent="0.25">
      <c r="B38" s="26" t="s">
        <v>4</v>
      </c>
      <c r="C38" s="26"/>
      <c r="D38" s="23">
        <f>'Ввод данных'!B4</f>
        <v>0</v>
      </c>
      <c r="E38" s="23"/>
      <c r="F38" s="23"/>
      <c r="G38" s="29" t="s">
        <v>20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40" spans="1:23" x14ac:dyDescent="0.25">
      <c r="B40" s="26" t="s">
        <v>21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4">
        <f>'Ввод данных'!B1</f>
        <v>0</v>
      </c>
      <c r="O40" s="24"/>
      <c r="P40" s="24"/>
      <c r="Q40" s="24"/>
      <c r="R40" s="28" t="s">
        <v>22</v>
      </c>
      <c r="S40" s="28"/>
      <c r="T40" s="28"/>
      <c r="U40" s="28"/>
      <c r="V40" s="28"/>
      <c r="W40" s="28"/>
    </row>
    <row r="42" spans="1:23" x14ac:dyDescent="0.25">
      <c r="E42" s="25"/>
      <c r="F42" s="25"/>
      <c r="G42" s="25"/>
      <c r="H42" s="25"/>
      <c r="I42" s="6" t="s">
        <v>12</v>
      </c>
      <c r="J42" s="25"/>
      <c r="K42" s="25"/>
      <c r="L42" s="25"/>
      <c r="M42" s="25"/>
      <c r="N42" s="25"/>
      <c r="O42" s="6" t="s">
        <v>12</v>
      </c>
      <c r="P42" s="5"/>
      <c r="Q42" s="6"/>
      <c r="R42" s="25"/>
      <c r="S42" s="25"/>
      <c r="T42" s="25"/>
      <c r="U42" s="20">
        <v>2012</v>
      </c>
      <c r="V42" s="20"/>
      <c r="W42" s="1" t="s">
        <v>13</v>
      </c>
    </row>
    <row r="43" spans="1:23" x14ac:dyDescent="0.25">
      <c r="E43" s="19" t="s">
        <v>25</v>
      </c>
      <c r="F43" s="19"/>
      <c r="G43" s="19"/>
      <c r="H43" s="19"/>
    </row>
  </sheetData>
  <sheetProtection sheet="1" objects="1" scenarios="1" formatCells="0" formatColumns="0" formatRows="0"/>
  <mergeCells count="50">
    <mergeCell ref="Q1:W1"/>
    <mergeCell ref="B10:H10"/>
    <mergeCell ref="B8:C8"/>
    <mergeCell ref="S3:W3"/>
    <mergeCell ref="O3:R3"/>
    <mergeCell ref="D3:N3"/>
    <mergeCell ref="F6:P6"/>
    <mergeCell ref="I14:J14"/>
    <mergeCell ref="I16:J16"/>
    <mergeCell ref="T8:W8"/>
    <mergeCell ref="F19:W19"/>
    <mergeCell ref="B22:G22"/>
    <mergeCell ref="P8:S8"/>
    <mergeCell ref="L8:O8"/>
    <mergeCell ref="I8:K8"/>
    <mergeCell ref="D8:H8"/>
    <mergeCell ref="B16:C16"/>
    <mergeCell ref="B18:E18"/>
    <mergeCell ref="G38:W38"/>
    <mergeCell ref="I10:W10"/>
    <mergeCell ref="P16:W16"/>
    <mergeCell ref="H22:I22"/>
    <mergeCell ref="R22:T22"/>
    <mergeCell ref="P22:Q22"/>
    <mergeCell ref="B21:W21"/>
    <mergeCell ref="B25:D25"/>
    <mergeCell ref="F18:W18"/>
    <mergeCell ref="B20:W20"/>
    <mergeCell ref="E25:H25"/>
    <mergeCell ref="J25:N25"/>
    <mergeCell ref="E26:H26"/>
    <mergeCell ref="F34:P34"/>
    <mergeCell ref="O36:P36"/>
    <mergeCell ref="J22:O22"/>
    <mergeCell ref="E43:H43"/>
    <mergeCell ref="U25:V25"/>
    <mergeCell ref="U42:V42"/>
    <mergeCell ref="B11:W12"/>
    <mergeCell ref="P25:T25"/>
    <mergeCell ref="N40:Q40"/>
    <mergeCell ref="R42:T42"/>
    <mergeCell ref="J42:N42"/>
    <mergeCell ref="E42:H42"/>
    <mergeCell ref="B38:C38"/>
    <mergeCell ref="B36:H36"/>
    <mergeCell ref="B40:M40"/>
    <mergeCell ref="Q36:U36"/>
    <mergeCell ref="I36:N36"/>
    <mergeCell ref="D38:F38"/>
    <mergeCell ref="R40:W40"/>
  </mergeCells>
  <pageMargins left="0.25" right="0.25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 данных</vt:lpstr>
      <vt:lpstr>Печатная 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Aleksey</cp:lastModifiedBy>
  <cp:lastPrinted>2012-12-18T07:35:08Z</cp:lastPrinted>
  <dcterms:created xsi:type="dcterms:W3CDTF">2012-12-18T06:18:00Z</dcterms:created>
  <dcterms:modified xsi:type="dcterms:W3CDTF">2012-12-18T08:11:26Z</dcterms:modified>
</cp:coreProperties>
</file>